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פרויקטים\מי גת\מכרז אבטחה 2026\מסמכי המכרז\"/>
    </mc:Choice>
  </mc:AlternateContent>
  <bookViews>
    <workbookView xWindow="0" yWindow="0" windowWidth="23040" windowHeight="9228"/>
  </bookViews>
  <sheets>
    <sheet name="הצעת המחיר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2" l="1"/>
  <c r="B5" i="2"/>
  <c r="E13" i="2" l="1"/>
  <c r="E15" i="2" l="1"/>
  <c r="B13" i="2" l="1"/>
  <c r="B15" i="2" l="1"/>
  <c r="C20" i="2" s="1"/>
  <c r="D20" i="2" l="1"/>
</calcChain>
</file>

<file path=xl/sharedStrings.xml><?xml version="1.0" encoding="utf-8"?>
<sst xmlns="http://schemas.openxmlformats.org/spreadsheetml/2006/main" count="36" uniqueCount="27">
  <si>
    <t xml:space="preserve">שכר יסוד </t>
  </si>
  <si>
    <t>עלות תנאים סוציאליים באופן מלא</t>
  </si>
  <si>
    <t>עלות הכשרות וריענונים כולל תשלום שכר באימון</t>
  </si>
  <si>
    <t xml:space="preserve">עלות ביגוד, חימוש, אגרות נשק, ביטוחים, ערבויות </t>
  </si>
  <si>
    <t>עלות פרסום, שיווק, הוצאות משרד, הנהלה וכלליות</t>
  </si>
  <si>
    <t>סה"כ עלות ללא רווח</t>
  </si>
  <si>
    <t>העלות בשקלים חדשים ללא מע"מ</t>
  </si>
  <si>
    <t>תפקיד</t>
  </si>
  <si>
    <t>אומדן שעות בשנה</t>
  </si>
  <si>
    <t>עלות אמצעי קשר בהתאם להוראות המכרז</t>
  </si>
  <si>
    <t>תוספת לשכר יסוד גבוה יותר</t>
  </si>
  <si>
    <t>תוספת עלות תנאים סוציאליים לשכר גבוה יותר</t>
  </si>
  <si>
    <t xml:space="preserve">עלות הכשרות וריענונים כולל תשלום שכר באימון </t>
  </si>
  <si>
    <t>הבהרה: ראו הסבר מפורט לאופן הגשת הצעות המחיר במסמכי המכרז</t>
  </si>
  <si>
    <t>עלות מפקח כולל רכב בהתאם להוראות המכרז</t>
  </si>
  <si>
    <r>
      <t xml:space="preserve">רווח שאינו נמוך מ 4% </t>
    </r>
    <r>
      <rPr>
        <b/>
        <u/>
        <sz val="12"/>
        <color theme="1"/>
        <rFont val="David"/>
        <family val="2"/>
      </rPr>
      <t>(יש למלא את סכום הרווח בשקלים. חובה לציין סכום בשקלים המהווה לפחות 4% רווח)</t>
    </r>
  </si>
  <si>
    <r>
      <t>רווח שאינו נמוך מ 4% (</t>
    </r>
    <r>
      <rPr>
        <b/>
        <u/>
        <sz val="12"/>
        <color theme="1"/>
        <rFont val="David"/>
        <family val="2"/>
      </rPr>
      <t>יש למלא את סכום הרווח בשקלים. חובה לציין סכום בשקלים המהווה לפחות 4% רווח)</t>
    </r>
  </si>
  <si>
    <t>בודק בטחוני לא חמוש לשעה</t>
  </si>
  <si>
    <t xml:space="preserve">עלות ביגוד,ביטוחים, ערבויות </t>
  </si>
  <si>
    <t>פקח תנועה לשעה</t>
  </si>
  <si>
    <t xml:space="preserve">                                            על המשתתף למלא את כל התאים המסומנים צהוב</t>
  </si>
  <si>
    <r>
      <t xml:space="preserve">סה"כ עלות בודק בטחוני לא חמוש לשעה ללא מע"מ                                               </t>
    </r>
    <r>
      <rPr>
        <b/>
        <sz val="14"/>
        <color theme="1"/>
        <rFont val="David"/>
        <family val="2"/>
      </rPr>
      <t xml:space="preserve"> </t>
    </r>
    <r>
      <rPr>
        <b/>
        <sz val="16"/>
        <color theme="1"/>
        <rFont val="David"/>
        <family val="2"/>
      </rPr>
      <t>הצעת המחיר לא תעלה על 80 ₪ לשעה ללא מע"מ</t>
    </r>
  </si>
  <si>
    <r>
      <t xml:space="preserve">סה"כ עלות פקח תנועהלשעה ללא מע"מ                             </t>
    </r>
    <r>
      <rPr>
        <b/>
        <sz val="16"/>
        <color theme="1"/>
        <rFont val="David"/>
        <family val="2"/>
      </rPr>
      <t xml:space="preserve"> הצעת המחיר לא תעלה על 85 ₪ לשעה ללא מע"מ </t>
    </r>
  </si>
  <si>
    <t>בודק בטחוני לא חמוש (3 אתרים)</t>
  </si>
  <si>
    <t>לא משוקלל במסגרת קביעת ציון המחיר</t>
  </si>
  <si>
    <t>סה"כ עלות מוערכת לשנה ללא מע"מ</t>
  </si>
  <si>
    <t>מחיר  ליחידה ללא מע"מ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</si>
</sst>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  <family val="2"/>
      <charset val="177"/>
      <scheme val="minor"/>
    </font>
    <font>
      <sz val="12"/>
      <color theme="1"/>
      <name val="David"/>
      <family val="2"/>
    </font>
    <font>
      <b/>
      <sz val="12"/>
      <color theme="1"/>
      <name val="David"/>
      <family val="2"/>
    </font>
    <font>
      <b/>
      <sz val="14"/>
      <color theme="1"/>
      <name val="David"/>
      <family val="2"/>
    </font>
    <font>
      <b/>
      <sz val="16"/>
      <color theme="1"/>
      <name val="David"/>
      <family val="2"/>
    </font>
    <font>
      <b/>
      <sz val="20"/>
      <color theme="1"/>
      <name val="David"/>
      <family val="2"/>
    </font>
    <font>
      <b/>
      <sz val="15"/>
      <color theme="1"/>
      <name val="David"/>
      <family val="2"/>
    </font>
    <font>
      <b/>
      <u/>
      <sz val="12"/>
      <color theme="1"/>
      <name val="David"/>
      <family val="2"/>
    </font>
    <font>
      <b/>
      <sz val="12"/>
      <color rgb="FFFF0000"/>
      <name val="David"/>
      <family val="2"/>
    </font>
    <font>
      <b/>
      <sz val="14"/>
      <color rgb="FFFF0000"/>
      <name val="David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2" fontId="1" fillId="0" borderId="0" xfId="0" applyNumberFormat="1" applyFont="1" applyAlignment="1" applyProtection="1">
      <alignment horizontal="center"/>
      <protection locked="0"/>
    </xf>
    <xf numFmtId="3" fontId="2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 readingOrder="2"/>
      <protection locked="0"/>
    </xf>
    <xf numFmtId="0" fontId="2" fillId="0" borderId="2" xfId="0" applyFont="1" applyBorder="1" applyAlignment="1" applyProtection="1">
      <alignment horizontal="center" vertical="center" wrapText="1" readingOrder="2"/>
      <protection locked="0"/>
    </xf>
    <xf numFmtId="0" fontId="2" fillId="0" borderId="3" xfId="0" applyFont="1" applyBorder="1" applyAlignment="1" applyProtection="1">
      <alignment horizontal="center" vertical="center" wrapText="1" readingOrder="2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Protection="1">
      <protection locked="0"/>
    </xf>
    <xf numFmtId="0" fontId="8" fillId="0" borderId="3" xfId="0" applyFont="1" applyBorder="1" applyAlignment="1" applyProtection="1">
      <alignment horizontal="center" vertical="center" wrapText="1" readingOrder="2"/>
      <protection locked="0"/>
    </xf>
    <xf numFmtId="0" fontId="8" fillId="0" borderId="4" xfId="0" applyFont="1" applyBorder="1" applyAlignment="1" applyProtection="1">
      <alignment horizontal="center" vertical="center" wrapText="1" readingOrder="2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3" fontId="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Protection="1"/>
    <xf numFmtId="0" fontId="1" fillId="0" borderId="1" xfId="0" applyFont="1" applyBorder="1" applyAlignment="1" applyProtection="1">
      <alignment horizontal="center"/>
    </xf>
    <xf numFmtId="2" fontId="1" fillId="0" borderId="1" xfId="0" applyNumberFormat="1" applyFont="1" applyBorder="1" applyAlignment="1" applyProtection="1">
      <alignment horizontal="center"/>
    </xf>
    <xf numFmtId="3" fontId="1" fillId="0" borderId="6" xfId="0" applyNumberFormat="1" applyFont="1" applyBorder="1" applyAlignment="1" applyProtection="1">
      <alignment horizontal="center" vertical="center"/>
    </xf>
    <xf numFmtId="4" fontId="1" fillId="0" borderId="6" xfId="0" applyNumberFormat="1" applyFont="1" applyBorder="1" applyAlignment="1" applyProtection="1">
      <alignment horizontal="center" vertical="center"/>
    </xf>
    <xf numFmtId="3" fontId="1" fillId="0" borderId="7" xfId="0" applyNumberFormat="1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2"/>
  <sheetViews>
    <sheetView rightToLeft="1" tabSelected="1" zoomScaleNormal="100" workbookViewId="0">
      <selection activeCell="B12" sqref="B12"/>
    </sheetView>
  </sheetViews>
  <sheetFormatPr defaultColWidth="8.69921875" defaultRowHeight="15.6" x14ac:dyDescent="0.3"/>
  <cols>
    <col min="1" max="1" width="29.59765625" style="1" bestFit="1" customWidth="1"/>
    <col min="2" max="2" width="12.69921875" style="2" customWidth="1"/>
    <col min="3" max="3" width="12.19921875" style="2" customWidth="1"/>
    <col min="4" max="4" width="21.5" style="2" bestFit="1" customWidth="1"/>
    <col min="5" max="5" width="21.09765625" style="2" customWidth="1"/>
    <col min="6" max="6" width="11.8984375" style="2" customWidth="1"/>
    <col min="7" max="16384" width="8.69921875" style="1"/>
  </cols>
  <sheetData>
    <row r="2" spans="1:8" ht="21" x14ac:dyDescent="0.4">
      <c r="A2" s="21" t="s">
        <v>20</v>
      </c>
    </row>
    <row r="3" spans="1:8" ht="62.4" x14ac:dyDescent="0.3">
      <c r="A3" s="18" t="s">
        <v>17</v>
      </c>
      <c r="B3" s="19" t="s">
        <v>6</v>
      </c>
      <c r="C3" s="20"/>
      <c r="D3" s="18" t="s">
        <v>19</v>
      </c>
      <c r="E3" s="19" t="s">
        <v>6</v>
      </c>
      <c r="F3" s="20"/>
    </row>
    <row r="4" spans="1:8" ht="30" customHeight="1" x14ac:dyDescent="0.3">
      <c r="A4" s="10" t="s">
        <v>0</v>
      </c>
      <c r="B4" s="29">
        <v>44</v>
      </c>
      <c r="D4" s="10" t="s">
        <v>0</v>
      </c>
      <c r="E4" s="29">
        <v>45</v>
      </c>
    </row>
    <row r="5" spans="1:8" ht="45" customHeight="1" x14ac:dyDescent="0.3">
      <c r="A5" s="10" t="s">
        <v>1</v>
      </c>
      <c r="B5" s="30">
        <f>B4*57%</f>
        <v>25.08</v>
      </c>
      <c r="C5" s="3"/>
      <c r="D5" s="10" t="s">
        <v>1</v>
      </c>
      <c r="E5" s="30">
        <f>E4*57%</f>
        <v>25.65</v>
      </c>
    </row>
    <row r="6" spans="1:8" ht="50.4" customHeight="1" x14ac:dyDescent="0.3">
      <c r="A6" s="10" t="s">
        <v>14</v>
      </c>
      <c r="B6" s="29">
        <v>2.5</v>
      </c>
      <c r="D6" s="10" t="s">
        <v>14</v>
      </c>
      <c r="E6" s="29">
        <v>2.5</v>
      </c>
    </row>
    <row r="7" spans="1:8" ht="45" customHeight="1" x14ac:dyDescent="0.3">
      <c r="A7" s="10" t="s">
        <v>10</v>
      </c>
      <c r="B7" s="6"/>
      <c r="C7" s="3"/>
      <c r="D7" s="10" t="s">
        <v>10</v>
      </c>
      <c r="E7" s="7"/>
      <c r="H7" s="28"/>
    </row>
    <row r="8" spans="1:8" ht="45" customHeight="1" x14ac:dyDescent="0.3">
      <c r="A8" s="10" t="s">
        <v>11</v>
      </c>
      <c r="B8" s="6"/>
      <c r="C8" s="3"/>
      <c r="D8" s="10" t="s">
        <v>11</v>
      </c>
      <c r="E8" s="7"/>
    </row>
    <row r="9" spans="1:8" ht="42.6" customHeight="1" x14ac:dyDescent="0.3">
      <c r="A9" s="10" t="s">
        <v>12</v>
      </c>
      <c r="B9" s="7"/>
      <c r="D9" s="10" t="s">
        <v>2</v>
      </c>
      <c r="E9" s="7"/>
    </row>
    <row r="10" spans="1:8" ht="60.6" customHeight="1" x14ac:dyDescent="0.3">
      <c r="A10" s="11" t="s">
        <v>9</v>
      </c>
      <c r="B10" s="7"/>
      <c r="D10" s="11" t="s">
        <v>9</v>
      </c>
      <c r="E10" s="7"/>
    </row>
    <row r="11" spans="1:8" ht="50.4" customHeight="1" x14ac:dyDescent="0.3">
      <c r="A11" s="10" t="s">
        <v>18</v>
      </c>
      <c r="B11" s="7"/>
      <c r="D11" s="10" t="s">
        <v>3</v>
      </c>
      <c r="E11" s="7"/>
    </row>
    <row r="12" spans="1:8" ht="48.6" customHeight="1" x14ac:dyDescent="0.3">
      <c r="A12" s="10" t="s">
        <v>4</v>
      </c>
      <c r="B12" s="7"/>
      <c r="D12" s="10" t="s">
        <v>4</v>
      </c>
      <c r="E12" s="7"/>
    </row>
    <row r="13" spans="1:8" ht="34.200000000000003" customHeight="1" x14ac:dyDescent="0.3">
      <c r="A13" s="10" t="s">
        <v>5</v>
      </c>
      <c r="B13" s="29">
        <f>SUM(B4:B12)</f>
        <v>71.58</v>
      </c>
      <c r="D13" s="10" t="s">
        <v>5</v>
      </c>
      <c r="E13" s="30">
        <f>SUM(E4:E12)</f>
        <v>73.150000000000006</v>
      </c>
    </row>
    <row r="14" spans="1:8" s="9" customFormat="1" ht="102.75" customHeight="1" x14ac:dyDescent="0.3">
      <c r="A14" s="11" t="s">
        <v>15</v>
      </c>
      <c r="B14" s="8"/>
      <c r="C14" s="5"/>
      <c r="D14" s="11" t="s">
        <v>16</v>
      </c>
      <c r="E14" s="8"/>
      <c r="F14" s="5"/>
    </row>
    <row r="15" spans="1:8" ht="170.4" customHeight="1" x14ac:dyDescent="0.3">
      <c r="A15" s="24" t="s">
        <v>21</v>
      </c>
      <c r="B15" s="30">
        <f>B14+B13</f>
        <v>71.58</v>
      </c>
      <c r="D15" s="24" t="s">
        <v>22</v>
      </c>
      <c r="E15" s="30">
        <f>E14+E13</f>
        <v>73.150000000000006</v>
      </c>
      <c r="F15" s="25" t="s">
        <v>24</v>
      </c>
    </row>
    <row r="18" spans="1:6" ht="19.8" thickBot="1" x14ac:dyDescent="0.4">
      <c r="A18" s="15"/>
      <c r="B18" s="16"/>
      <c r="C18" s="16"/>
      <c r="D18" s="16"/>
      <c r="E18" s="16"/>
      <c r="F18" s="16"/>
    </row>
    <row r="19" spans="1:6" ht="92.4" customHeight="1" x14ac:dyDescent="0.3">
      <c r="A19" s="13" t="s">
        <v>7</v>
      </c>
      <c r="B19" s="14" t="s">
        <v>8</v>
      </c>
      <c r="C19" s="22" t="s">
        <v>26</v>
      </c>
      <c r="D19" s="23" t="s">
        <v>25</v>
      </c>
      <c r="E19" s="12"/>
      <c r="F19" s="12"/>
    </row>
    <row r="20" spans="1:6" ht="33.6" customHeight="1" thickBot="1" x14ac:dyDescent="0.35">
      <c r="A20" s="26" t="s">
        <v>23</v>
      </c>
      <c r="B20" s="31">
        <v>13500</v>
      </c>
      <c r="C20" s="32">
        <f>B15</f>
        <v>71.58</v>
      </c>
      <c r="D20" s="33">
        <f t="shared" ref="D20" si="0">C20*B20</f>
        <v>966330</v>
      </c>
      <c r="E20" s="27"/>
      <c r="F20" s="27"/>
    </row>
    <row r="21" spans="1:6" ht="30" customHeight="1" x14ac:dyDescent="0.3">
      <c r="A21" s="12"/>
      <c r="B21" s="4"/>
      <c r="C21" s="4"/>
      <c r="D21" s="4"/>
      <c r="E21" s="4"/>
      <c r="F21" s="4"/>
    </row>
    <row r="22" spans="1:6" ht="43.95" customHeight="1" x14ac:dyDescent="0.45">
      <c r="A22" s="17" t="s">
        <v>13</v>
      </c>
    </row>
  </sheetData>
  <sheetProtection algorithmName="SHA-512" hashValue="rRG05rUg8Bbch8Ae1JE+2JSOy1qDUL1YFiiej3um5Dj7KFRfhVLejIbOgPOc824cIhotjkiojj5Rn1QQ7Wb0GA==" saltValue="V1rfBDy0Bmgz3Le0NHuEzw==" spinCount="100000" sheet="1" selectLockedCells="1"/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הצעת המחיר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2024-05-28T09:42:40Z</cp:lastPrinted>
  <dcterms:created xsi:type="dcterms:W3CDTF">2022-01-23T06:42:37Z</dcterms:created>
  <dcterms:modified xsi:type="dcterms:W3CDTF">2026-07-27T06:44:07Z</dcterms:modified>
</cp:coreProperties>
</file>